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\Delfino Srl Dropbox\DropBox Delfino SRL\2_GESTIONE BANDI OCM\2_GESTIONE_OCM 2021-2022\8_MODULISTICA\"/>
    </mc:Choice>
  </mc:AlternateContent>
  <xr:revisionPtr revIDLastSave="0" documentId="13_ncr:1_{ECEDD392-C3E7-45B4-BA78-8603426B163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IMESHEET" sheetId="1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10" l="1"/>
  <c r="E21" i="10"/>
  <c r="G18" i="10" l="1"/>
  <c r="G17" i="10"/>
  <c r="G16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F30" i="10"/>
  <c r="F22" i="10"/>
  <c r="F17" i="10"/>
  <c r="F18" i="10"/>
  <c r="F19" i="10"/>
  <c r="F20" i="10"/>
  <c r="F21" i="10"/>
  <c r="F23" i="10"/>
  <c r="F24" i="10"/>
  <c r="F25" i="10"/>
  <c r="F26" i="10"/>
  <c r="F27" i="10"/>
  <c r="F28" i="10"/>
  <c r="F29" i="10"/>
  <c r="E16" i="10"/>
  <c r="E29" i="10"/>
  <c r="E24" i="10"/>
  <c r="E25" i="10"/>
  <c r="E26" i="10"/>
  <c r="E27" i="10"/>
  <c r="E28" i="10"/>
  <c r="E17" i="10"/>
  <c r="E18" i="10"/>
  <c r="E19" i="10"/>
  <c r="E20" i="10"/>
  <c r="E22" i="10"/>
  <c r="E23" i="10"/>
  <c r="E30" i="10"/>
</calcChain>
</file>

<file path=xl/sharedStrings.xml><?xml version="1.0" encoding="utf-8"?>
<sst xmlns="http://schemas.openxmlformats.org/spreadsheetml/2006/main" count="107" uniqueCount="53">
  <si>
    <t>MISURA OCM VINO PROMOZIONE</t>
  </si>
  <si>
    <t>*SPESE ELEGGIBILI</t>
  </si>
  <si>
    <t>*COSTI DI RIFERIMENTO</t>
  </si>
  <si>
    <t>ACQUISTO LISTE INDIRIZZI</t>
  </si>
  <si>
    <t>SELEZIONE OPERATORI</t>
  </si>
  <si>
    <t>costo giornata / uomo</t>
  </si>
  <si>
    <t>costo singola lista operatori</t>
  </si>
  <si>
    <t>costo singola lista indirizzi</t>
  </si>
  <si>
    <t>UNITA' DI MISURA</t>
  </si>
  <si>
    <t xml:space="preserve"> </t>
  </si>
  <si>
    <t>RICERCA e ANALISI DI MERCATO</t>
  </si>
  <si>
    <t>ESPOSIZIONE PREFERENZIALE - G.D.O. ed HO.RE.CA.</t>
  </si>
  <si>
    <t>REFERENZIAMENTO PRODOTTI - G.D.O. ed HO.RE.CA.</t>
  </si>
  <si>
    <t>CONSULENZA DI MARKETING - FOLLOW UP TELEFONICO</t>
  </si>
  <si>
    <t>CONSULENZA - ATTIVITA' DI MAILING</t>
  </si>
  <si>
    <t>BRAND AMBASSADOR FEE - PARTECIPAZIONE A FIERE/EVENTI</t>
  </si>
  <si>
    <t>BRAND AMBASSADOR FEE - PARTECIPAZIONE A DEGUSTAZIONI PROMOZIONALI</t>
  </si>
  <si>
    <t>BRAND AMBASSADOR FEE - PARTECIPAZIONE AD INCONTRI B2B</t>
  </si>
  <si>
    <t>*AGENCY</t>
  </si>
  <si>
    <t>*TARGET COUNTRY</t>
  </si>
  <si>
    <t>*INVOICE
(num. / date / supplier)</t>
  </si>
  <si>
    <t>SELECT, USING THE DROP-DOWN MENU, THE ITEMS OF EACH COLUMN BASED ON THE TYPE OF ACTION CARRIED OUT</t>
  </si>
  <si>
    <t>*MONTH</t>
  </si>
  <si>
    <t>*ELIGIBLE EXPENSES</t>
  </si>
  <si>
    <t>*WORKING DAYS</t>
  </si>
  <si>
    <t>*DAILY COST SINGLE ACTIVITY</t>
  </si>
  <si>
    <t>TOTAL COST OF  SINGLE ACTIVITY</t>
  </si>
  <si>
    <t>MAXIMUM EXPECTED "BANDO OCM"</t>
  </si>
  <si>
    <t>TO SELECT</t>
  </si>
  <si>
    <t>JANUARY</t>
  </si>
  <si>
    <t>FEBRUARY</t>
  </si>
  <si>
    <t>MARCH</t>
  </si>
  <si>
    <t>APRIL</t>
  </si>
  <si>
    <t>MAY</t>
  </si>
  <si>
    <t>JUNE</t>
  </si>
  <si>
    <t>JULY</t>
  </si>
  <si>
    <t>SEPTEMBER</t>
  </si>
  <si>
    <t>OCTOBER</t>
  </si>
  <si>
    <t>AUGUST</t>
  </si>
  <si>
    <t>DECEMBER</t>
  </si>
  <si>
    <t>MARKETING CONSULTANCY - PHONE FOLLOW UP</t>
  </si>
  <si>
    <t>CONSULTING - MAILING ACTIVITIES</t>
  </si>
  <si>
    <t>RESEARCH AND MARKET ANALYSIS</t>
  </si>
  <si>
    <t>PURCHASE LISTS OF ADDRESSES</t>
  </si>
  <si>
    <t>OPERATORS SELECTION</t>
  </si>
  <si>
    <t>BRAND AMBASSADOR FEE - PARTICIPATION IN FAIRS / EVENTS</t>
  </si>
  <si>
    <t>BRAND AMBASSADOR FEE - PARTICIPATION IN PROMOTIONAL TASTINGS</t>
  </si>
  <si>
    <t>BRAND AMBASSADOR FEE - PARTICIPATION IN B2B MEETINGS</t>
  </si>
  <si>
    <t>PREFERENTIAL EXHIBITION - G.D.O. and HO.RE.CA.</t>
  </si>
  <si>
    <t>REFERENCING PRODUCTS - G.D.O. and HO.RE.CA.</t>
  </si>
  <si>
    <t>TIMESHEET PROMOTIONAL ACTIVITIES</t>
  </si>
  <si>
    <t>FIELDS MARKED WITH (*) ARE MANDATORY</t>
  </si>
  <si>
    <t>ANNUALITY 2021 -2022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</si>
</sst>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164" fontId="12" fillId="0" borderId="1" xfId="0" applyNumberFormat="1" applyFont="1" applyBorder="1" applyAlignment="1" applyProtection="1">
      <alignment horizontal="center" vertical="center" wrapText="1"/>
      <protection hidden="1"/>
    </xf>
    <xf numFmtId="0" fontId="0" fillId="3" borderId="0" xfId="0" applyFill="1"/>
    <xf numFmtId="44" fontId="8" fillId="0" borderId="0" xfId="1" applyFont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center" wrapText="1"/>
    </xf>
    <xf numFmtId="44" fontId="0" fillId="0" borderId="0" xfId="1" applyFont="1"/>
    <xf numFmtId="0" fontId="0" fillId="0" borderId="1" xfId="0" applyBorder="1"/>
    <xf numFmtId="49" fontId="12" fillId="0" borderId="1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wrapText="1"/>
    </xf>
    <xf numFmtId="164" fontId="2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4" fontId="12" fillId="0" borderId="1" xfId="0" applyNumberFormat="1" applyFont="1" applyBorder="1" applyAlignment="1" applyProtection="1">
      <alignment horizontal="center" vertical="center" wrapText="1"/>
      <protection hidden="1"/>
    </xf>
    <xf numFmtId="0" fontId="11" fillId="3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DDECF1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6787F-E90F-403F-A08B-EA3E6EE39D11}">
  <dimension ref="A1:AT123"/>
  <sheetViews>
    <sheetView tabSelected="1" zoomScale="90" zoomScaleNormal="90" workbookViewId="0">
      <selection activeCell="B7" sqref="B7:D7"/>
    </sheetView>
  </sheetViews>
  <sheetFormatPr defaultRowHeight="15" x14ac:dyDescent="0.25"/>
  <cols>
    <col min="1" max="1" width="66.140625" style="1" bestFit="1" customWidth="1"/>
    <col min="2" max="2" width="18.140625" style="1" customWidth="1"/>
    <col min="3" max="3" width="23.28515625" style="1" customWidth="1"/>
    <col min="4" max="4" width="28.7109375" style="16" customWidth="1"/>
    <col min="5" max="5" width="26" style="16" customWidth="1"/>
    <col min="6" max="6" width="41.7109375" style="1" customWidth="1"/>
    <col min="7" max="7" width="38.42578125" style="1" customWidth="1"/>
    <col min="8" max="37" width="9.140625" style="1"/>
    <col min="38" max="38" width="9.140625" style="1" customWidth="1"/>
    <col min="39" max="39" width="72.28515625" style="10" customWidth="1"/>
    <col min="40" max="40" width="17.7109375" style="1" customWidth="1"/>
    <col min="41" max="41" width="38" style="1" customWidth="1"/>
    <col min="42" max="16384" width="9.140625" style="1"/>
  </cols>
  <sheetData>
    <row r="1" spans="1:46" s="4" customFormat="1" ht="21" x14ac:dyDescent="0.25">
      <c r="A1" s="28" t="s">
        <v>50</v>
      </c>
      <c r="B1" s="28"/>
      <c r="C1" s="28"/>
      <c r="D1" s="28"/>
      <c r="E1" s="28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s="4" customFormat="1" ht="33.75" x14ac:dyDescent="0.25">
      <c r="A2" s="29" t="s">
        <v>0</v>
      </c>
      <c r="B2" s="29"/>
      <c r="C2" s="29"/>
      <c r="D2" s="29"/>
      <c r="E2" s="29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s="4" customFormat="1" ht="23.25" x14ac:dyDescent="0.25">
      <c r="A3" s="30" t="s">
        <v>52</v>
      </c>
      <c r="B3" s="30"/>
      <c r="C3" s="30"/>
      <c r="D3" s="30"/>
      <c r="E3" s="30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s="4" customFormat="1" ht="21" x14ac:dyDescent="0.25">
      <c r="A4" s="31" t="s">
        <v>51</v>
      </c>
      <c r="B4" s="31"/>
      <c r="C4" s="31"/>
      <c r="D4" s="31"/>
      <c r="E4" s="31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</row>
    <row r="5" spans="1:46" s="4" customFormat="1" ht="15.75" x14ac:dyDescent="0.25">
      <c r="A5" s="5"/>
      <c r="B5" s="5"/>
      <c r="C5" s="5"/>
      <c r="D5" s="14"/>
      <c r="E5" s="1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</row>
    <row r="6" spans="1:46" s="4" customFormat="1" ht="16.5" thickBot="1" x14ac:dyDescent="0.3">
      <c r="A6" s="6"/>
      <c r="B6" s="6"/>
      <c r="C6" s="7"/>
      <c r="D6" s="14"/>
      <c r="E6" s="14"/>
      <c r="F6" s="6"/>
    </row>
    <row r="7" spans="1:46" s="4" customFormat="1" ht="46.5" customHeight="1" thickTop="1" thickBot="1" x14ac:dyDescent="0.3">
      <c r="A7" s="9" t="s">
        <v>18</v>
      </c>
      <c r="B7" s="32"/>
      <c r="C7" s="33"/>
      <c r="D7" s="34"/>
      <c r="E7" s="14"/>
      <c r="F7" s="6"/>
    </row>
    <row r="8" spans="1:46" s="4" customFormat="1" ht="48.75" customHeight="1" thickTop="1" thickBot="1" x14ac:dyDescent="0.3">
      <c r="A8" s="9" t="s">
        <v>19</v>
      </c>
      <c r="B8" s="32"/>
      <c r="C8" s="33"/>
      <c r="D8" s="34"/>
      <c r="E8" s="14"/>
      <c r="F8" s="6"/>
    </row>
    <row r="9" spans="1:46" s="4" customFormat="1" ht="51" customHeight="1" thickTop="1" thickBot="1" x14ac:dyDescent="0.3">
      <c r="A9" s="9" t="s">
        <v>20</v>
      </c>
      <c r="B9" s="32"/>
      <c r="C9" s="33"/>
      <c r="D9" s="34"/>
      <c r="E9" s="14"/>
      <c r="F9" s="6"/>
    </row>
    <row r="10" spans="1:46" s="4" customFormat="1" ht="16.5" thickTop="1" x14ac:dyDescent="0.25">
      <c r="A10" s="8"/>
      <c r="B10" s="8"/>
      <c r="C10" s="8"/>
      <c r="D10" s="14"/>
      <c r="E10" s="14"/>
    </row>
    <row r="11" spans="1:46" s="4" customFormat="1" ht="15.75" x14ac:dyDescent="0.25">
      <c r="A11" s="27" t="s">
        <v>21</v>
      </c>
      <c r="B11" s="27"/>
      <c r="C11" s="27"/>
      <c r="D11" s="27"/>
      <c r="E11" s="27"/>
    </row>
    <row r="12" spans="1:46" s="4" customFormat="1" ht="15.75" x14ac:dyDescent="0.25">
      <c r="A12" s="27"/>
      <c r="B12" s="27"/>
      <c r="C12" s="27"/>
      <c r="D12" s="27"/>
      <c r="E12" s="27"/>
    </row>
    <row r="15" spans="1:46" ht="49.5" customHeight="1" x14ac:dyDescent="0.25">
      <c r="A15" s="2" t="s">
        <v>23</v>
      </c>
      <c r="B15" s="2" t="s">
        <v>22</v>
      </c>
      <c r="C15" s="2" t="s">
        <v>24</v>
      </c>
      <c r="D15" s="15" t="s">
        <v>25</v>
      </c>
      <c r="E15" s="15" t="s">
        <v>26</v>
      </c>
      <c r="F15" s="25" t="s">
        <v>27</v>
      </c>
      <c r="G15" s="2" t="s">
        <v>8</v>
      </c>
      <c r="AM15" s="2" t="s">
        <v>1</v>
      </c>
      <c r="AN15" s="2" t="s">
        <v>2</v>
      </c>
      <c r="AO15" s="11" t="s">
        <v>8</v>
      </c>
    </row>
    <row r="16" spans="1:46" ht="42.6" customHeight="1" x14ac:dyDescent="0.25">
      <c r="A16" s="12" t="s">
        <v>28</v>
      </c>
      <c r="B16" s="12" t="s">
        <v>28</v>
      </c>
      <c r="C16" s="18" t="s">
        <v>28</v>
      </c>
      <c r="D16" s="12"/>
      <c r="E16" s="26" t="e">
        <f>C16*D16</f>
        <v>#VALUE!</v>
      </c>
      <c r="F16" s="26" t="e">
        <f>VLOOKUP($A16,$AM$15:$AO$32,2,FALSE)</f>
        <v>#N/A</v>
      </c>
      <c r="G16" s="26" t="e">
        <f>VLOOKUP($A16,$AM$15:$AO$32,3,FALSE)</f>
        <v>#N/A</v>
      </c>
      <c r="AM16" s="23" t="s">
        <v>13</v>
      </c>
      <c r="AN16" s="24">
        <v>450</v>
      </c>
      <c r="AO16" s="22" t="s">
        <v>5</v>
      </c>
    </row>
    <row r="17" spans="1:41" ht="48.6" customHeight="1" x14ac:dyDescent="0.25">
      <c r="A17" s="12" t="s">
        <v>28</v>
      </c>
      <c r="B17" s="12" t="s">
        <v>28</v>
      </c>
      <c r="C17" s="18" t="s">
        <v>28</v>
      </c>
      <c r="D17" s="12"/>
      <c r="E17" s="26" t="e">
        <f t="shared" ref="E17:E30" si="0">C17*D17</f>
        <v>#VALUE!</v>
      </c>
      <c r="F17" s="26" t="e">
        <f t="shared" ref="F17:F29" si="1">VLOOKUP($A17,$AM$15:$AO$32,2,FALSE)</f>
        <v>#N/A</v>
      </c>
      <c r="G17" s="26" t="e">
        <f>VLOOKUP($A17,$AM$15:$AO$32,3,FALSE)</f>
        <v>#N/A</v>
      </c>
      <c r="AM17" s="23" t="s">
        <v>14</v>
      </c>
      <c r="AN17" s="24">
        <v>450</v>
      </c>
      <c r="AO17" s="22" t="s">
        <v>5</v>
      </c>
    </row>
    <row r="18" spans="1:41" ht="48.6" customHeight="1" x14ac:dyDescent="0.25">
      <c r="A18" s="12" t="s">
        <v>28</v>
      </c>
      <c r="B18" s="12" t="s">
        <v>28</v>
      </c>
      <c r="C18" s="18" t="s">
        <v>28</v>
      </c>
      <c r="D18" s="12"/>
      <c r="E18" s="26" t="e">
        <f t="shared" si="0"/>
        <v>#VALUE!</v>
      </c>
      <c r="F18" s="26" t="e">
        <f t="shared" si="1"/>
        <v>#N/A</v>
      </c>
      <c r="G18" s="26" t="e">
        <f>VLOOKUP($A18,$AM$15:$AO$32,3,FALSE)</f>
        <v>#N/A</v>
      </c>
      <c r="AM18" s="23" t="s">
        <v>10</v>
      </c>
      <c r="AN18" s="24">
        <v>450</v>
      </c>
      <c r="AO18" s="22" t="s">
        <v>5</v>
      </c>
    </row>
    <row r="19" spans="1:41" ht="47.45" customHeight="1" x14ac:dyDescent="0.25">
      <c r="A19" s="12" t="s">
        <v>28</v>
      </c>
      <c r="B19" s="12" t="s">
        <v>28</v>
      </c>
      <c r="C19" s="18" t="s">
        <v>28</v>
      </c>
      <c r="D19" s="12"/>
      <c r="E19" s="26" t="e">
        <f t="shared" si="0"/>
        <v>#VALUE!</v>
      </c>
      <c r="F19" s="26" t="e">
        <f t="shared" si="1"/>
        <v>#N/A</v>
      </c>
      <c r="G19" s="26" t="e">
        <f t="shared" ref="G19:G30" si="2">VLOOKUP($A19,$AM$15:$AO$32,3,FALSE)</f>
        <v>#N/A</v>
      </c>
      <c r="AM19" s="23" t="s">
        <v>3</v>
      </c>
      <c r="AN19" s="24">
        <v>2700</v>
      </c>
      <c r="AO19" s="22" t="s">
        <v>7</v>
      </c>
    </row>
    <row r="20" spans="1:41" ht="42.6" customHeight="1" x14ac:dyDescent="0.25">
      <c r="A20" s="12" t="s">
        <v>28</v>
      </c>
      <c r="B20" s="12" t="s">
        <v>28</v>
      </c>
      <c r="C20" s="18" t="s">
        <v>28</v>
      </c>
      <c r="D20" s="12"/>
      <c r="E20" s="26" t="e">
        <f t="shared" si="0"/>
        <v>#VALUE!</v>
      </c>
      <c r="F20" s="26" t="e">
        <f t="shared" si="1"/>
        <v>#N/A</v>
      </c>
      <c r="G20" s="26" t="e">
        <f t="shared" si="2"/>
        <v>#N/A</v>
      </c>
      <c r="AM20" s="23" t="s">
        <v>4</v>
      </c>
      <c r="AN20" s="24">
        <v>900</v>
      </c>
      <c r="AO20" s="22" t="s">
        <v>6</v>
      </c>
    </row>
    <row r="21" spans="1:41" ht="33" customHeight="1" x14ac:dyDescent="0.25">
      <c r="A21" s="12" t="s">
        <v>28</v>
      </c>
      <c r="B21" s="12" t="s">
        <v>28</v>
      </c>
      <c r="C21" s="18" t="s">
        <v>28</v>
      </c>
      <c r="D21" s="12"/>
      <c r="E21" s="26" t="e">
        <f>C21*D21</f>
        <v>#VALUE!</v>
      </c>
      <c r="F21" s="26" t="e">
        <f t="shared" si="1"/>
        <v>#N/A</v>
      </c>
      <c r="G21" s="26" t="e">
        <f t="shared" si="2"/>
        <v>#N/A</v>
      </c>
      <c r="AM21" s="23" t="s">
        <v>15</v>
      </c>
      <c r="AN21" s="24">
        <v>450</v>
      </c>
      <c r="AO21" s="22" t="s">
        <v>5</v>
      </c>
    </row>
    <row r="22" spans="1:41" ht="39" customHeight="1" x14ac:dyDescent="0.25">
      <c r="A22" s="12" t="s">
        <v>28</v>
      </c>
      <c r="B22" s="12" t="s">
        <v>28</v>
      </c>
      <c r="C22" s="18" t="s">
        <v>28</v>
      </c>
      <c r="D22" s="12"/>
      <c r="E22" s="26" t="e">
        <f t="shared" si="0"/>
        <v>#VALUE!</v>
      </c>
      <c r="F22" s="26" t="e">
        <f>VLOOKUP($A22,$AM$15:$AO$32,2,FALSE)</f>
        <v>#N/A</v>
      </c>
      <c r="G22" s="26" t="e">
        <f t="shared" si="2"/>
        <v>#N/A</v>
      </c>
      <c r="AM22" s="23" t="s">
        <v>16</v>
      </c>
      <c r="AN22" s="24">
        <v>451</v>
      </c>
      <c r="AO22" s="22" t="s">
        <v>5</v>
      </c>
    </row>
    <row r="23" spans="1:41" ht="40.15" customHeight="1" x14ac:dyDescent="0.25">
      <c r="A23" s="12" t="s">
        <v>28</v>
      </c>
      <c r="B23" s="12" t="s">
        <v>28</v>
      </c>
      <c r="C23" s="18" t="s">
        <v>28</v>
      </c>
      <c r="D23" s="12"/>
      <c r="E23" s="26" t="e">
        <f t="shared" si="0"/>
        <v>#VALUE!</v>
      </c>
      <c r="F23" s="26" t="e">
        <f t="shared" si="1"/>
        <v>#N/A</v>
      </c>
      <c r="G23" s="26" t="e">
        <f t="shared" si="2"/>
        <v>#N/A</v>
      </c>
      <c r="AM23" s="23" t="s">
        <v>17</v>
      </c>
      <c r="AN23" s="24">
        <v>452</v>
      </c>
      <c r="AO23" s="22" t="s">
        <v>5</v>
      </c>
    </row>
    <row r="24" spans="1:41" ht="40.15" customHeight="1" x14ac:dyDescent="0.25">
      <c r="A24" s="12" t="s">
        <v>28</v>
      </c>
      <c r="B24" s="12" t="s">
        <v>28</v>
      </c>
      <c r="C24" s="18" t="s">
        <v>28</v>
      </c>
      <c r="D24" s="12"/>
      <c r="E24" s="26" t="e">
        <f t="shared" si="0"/>
        <v>#VALUE!</v>
      </c>
      <c r="F24" s="26" t="e">
        <f t="shared" si="1"/>
        <v>#N/A</v>
      </c>
      <c r="G24" s="26" t="e">
        <f t="shared" si="2"/>
        <v>#N/A</v>
      </c>
      <c r="AM24" s="23" t="s">
        <v>11</v>
      </c>
      <c r="AN24" s="24">
        <v>27000</v>
      </c>
      <c r="AO24" s="17"/>
    </row>
    <row r="25" spans="1:41" ht="40.15" customHeight="1" x14ac:dyDescent="0.25">
      <c r="A25" s="12" t="s">
        <v>28</v>
      </c>
      <c r="B25" s="12" t="s">
        <v>28</v>
      </c>
      <c r="C25" s="18" t="s">
        <v>28</v>
      </c>
      <c r="D25" s="12"/>
      <c r="E25" s="26" t="e">
        <f t="shared" si="0"/>
        <v>#VALUE!</v>
      </c>
      <c r="F25" s="26" t="e">
        <f t="shared" si="1"/>
        <v>#N/A</v>
      </c>
      <c r="G25" s="26" t="e">
        <f t="shared" si="2"/>
        <v>#N/A</v>
      </c>
      <c r="AM25" s="23" t="s">
        <v>12</v>
      </c>
      <c r="AN25" s="24">
        <v>18000</v>
      </c>
      <c r="AO25" s="17"/>
    </row>
    <row r="26" spans="1:41" ht="40.15" customHeight="1" x14ac:dyDescent="0.25">
      <c r="A26" s="12" t="s">
        <v>28</v>
      </c>
      <c r="B26" s="12" t="s">
        <v>28</v>
      </c>
      <c r="C26" s="18" t="s">
        <v>28</v>
      </c>
      <c r="D26" s="12"/>
      <c r="E26" s="26" t="e">
        <f t="shared" si="0"/>
        <v>#VALUE!</v>
      </c>
      <c r="F26" s="26" t="e">
        <f t="shared" si="1"/>
        <v>#N/A</v>
      </c>
      <c r="G26" s="26" t="e">
        <f t="shared" si="2"/>
        <v>#N/A</v>
      </c>
      <c r="AM26" s="19"/>
      <c r="AN26" s="20"/>
      <c r="AO26" s="21"/>
    </row>
    <row r="27" spans="1:41" ht="40.15" customHeight="1" x14ac:dyDescent="0.25">
      <c r="A27" s="12" t="s">
        <v>28</v>
      </c>
      <c r="B27" s="12" t="s">
        <v>28</v>
      </c>
      <c r="C27" s="18" t="s">
        <v>28</v>
      </c>
      <c r="D27" s="12"/>
      <c r="E27" s="26" t="e">
        <f t="shared" si="0"/>
        <v>#VALUE!</v>
      </c>
      <c r="F27" s="26" t="e">
        <f t="shared" si="1"/>
        <v>#N/A</v>
      </c>
      <c r="G27" s="26" t="e">
        <f t="shared" si="2"/>
        <v>#N/A</v>
      </c>
    </row>
    <row r="28" spans="1:41" ht="40.15" customHeight="1" x14ac:dyDescent="0.25">
      <c r="A28" s="12" t="s">
        <v>28</v>
      </c>
      <c r="B28" s="12" t="s">
        <v>28</v>
      </c>
      <c r="C28" s="18" t="s">
        <v>28</v>
      </c>
      <c r="D28" s="12"/>
      <c r="E28" s="26" t="e">
        <f t="shared" si="0"/>
        <v>#VALUE!</v>
      </c>
      <c r="F28" s="26" t="e">
        <f t="shared" si="1"/>
        <v>#N/A</v>
      </c>
      <c r="G28" s="26" t="e">
        <f t="shared" si="2"/>
        <v>#N/A</v>
      </c>
    </row>
    <row r="29" spans="1:41" ht="40.15" customHeight="1" x14ac:dyDescent="0.25">
      <c r="A29" s="12" t="s">
        <v>28</v>
      </c>
      <c r="B29" s="12" t="s">
        <v>28</v>
      </c>
      <c r="C29" s="18" t="s">
        <v>28</v>
      </c>
      <c r="D29" s="12"/>
      <c r="E29" s="26" t="e">
        <f t="shared" si="0"/>
        <v>#VALUE!</v>
      </c>
      <c r="F29" s="26" t="e">
        <f t="shared" si="1"/>
        <v>#N/A</v>
      </c>
      <c r="G29" s="26" t="e">
        <f t="shared" si="2"/>
        <v>#N/A</v>
      </c>
    </row>
    <row r="30" spans="1:41" ht="44.45" customHeight="1" x14ac:dyDescent="0.25">
      <c r="A30" s="12" t="s">
        <v>28</v>
      </c>
      <c r="B30" s="12" t="s">
        <v>28</v>
      </c>
      <c r="C30" s="18" t="s">
        <v>28</v>
      </c>
      <c r="D30" s="12"/>
      <c r="E30" s="26" t="e">
        <f t="shared" si="0"/>
        <v>#VALUE!</v>
      </c>
      <c r="F30" s="26" t="e">
        <f>VLOOKUP($A30,$AM$15:$AO$32,2,FALSE)</f>
        <v>#N/A</v>
      </c>
      <c r="G30" s="26" t="e">
        <f t="shared" si="2"/>
        <v>#N/A</v>
      </c>
    </row>
    <row r="92" spans="1:4" x14ac:dyDescent="0.25">
      <c r="A92" s="1" t="s">
        <v>28</v>
      </c>
      <c r="B92" s="1" t="s">
        <v>28</v>
      </c>
      <c r="C92" s="1" t="s">
        <v>28</v>
      </c>
    </row>
    <row r="93" spans="1:4" x14ac:dyDescent="0.25">
      <c r="A93" s="1" t="s">
        <v>9</v>
      </c>
      <c r="B93" s="1" t="s">
        <v>29</v>
      </c>
      <c r="C93" s="1">
        <v>1</v>
      </c>
    </row>
    <row r="94" spans="1:4" x14ac:dyDescent="0.25">
      <c r="A94" s="13" t="s">
        <v>40</v>
      </c>
      <c r="B94" s="1" t="s">
        <v>30</v>
      </c>
      <c r="C94" s="1">
        <v>2</v>
      </c>
      <c r="D94" s="16">
        <v>450</v>
      </c>
    </row>
    <row r="95" spans="1:4" x14ac:dyDescent="0.25">
      <c r="A95" s="13" t="s">
        <v>41</v>
      </c>
      <c r="B95" s="1" t="s">
        <v>31</v>
      </c>
      <c r="C95" s="1">
        <v>3</v>
      </c>
      <c r="D95" s="16">
        <v>450</v>
      </c>
    </row>
    <row r="96" spans="1:4" x14ac:dyDescent="0.25">
      <c r="A96" s="13" t="s">
        <v>42</v>
      </c>
      <c r="B96" s="1" t="s">
        <v>32</v>
      </c>
      <c r="C96" s="1">
        <v>4</v>
      </c>
      <c r="D96" s="16">
        <v>450</v>
      </c>
    </row>
    <row r="97" spans="1:4" x14ac:dyDescent="0.25">
      <c r="A97" s="13" t="s">
        <v>43</v>
      </c>
      <c r="B97" s="1" t="s">
        <v>33</v>
      </c>
      <c r="C97" s="1">
        <v>5</v>
      </c>
      <c r="D97" s="16">
        <v>2700</v>
      </c>
    </row>
    <row r="98" spans="1:4" x14ac:dyDescent="0.25">
      <c r="A98" s="13" t="s">
        <v>44</v>
      </c>
      <c r="B98" s="1" t="s">
        <v>34</v>
      </c>
      <c r="C98" s="1">
        <v>6</v>
      </c>
      <c r="D98" s="16">
        <v>900</v>
      </c>
    </row>
    <row r="99" spans="1:4" x14ac:dyDescent="0.25">
      <c r="A99" s="13" t="s">
        <v>45</v>
      </c>
      <c r="B99" s="1" t="s">
        <v>35</v>
      </c>
      <c r="C99" s="1">
        <v>7</v>
      </c>
      <c r="D99" s="16">
        <v>450</v>
      </c>
    </row>
    <row r="100" spans="1:4" x14ac:dyDescent="0.25">
      <c r="A100" s="13" t="s">
        <v>46</v>
      </c>
      <c r="B100" s="1" t="s">
        <v>38</v>
      </c>
      <c r="C100" s="1">
        <v>8</v>
      </c>
      <c r="D100" s="16">
        <v>450</v>
      </c>
    </row>
    <row r="101" spans="1:4" x14ac:dyDescent="0.25">
      <c r="A101" s="13" t="s">
        <v>47</v>
      </c>
      <c r="B101" s="1" t="s">
        <v>36</v>
      </c>
      <c r="C101" s="1">
        <v>9</v>
      </c>
      <c r="D101" s="16">
        <v>450</v>
      </c>
    </row>
    <row r="102" spans="1:4" x14ac:dyDescent="0.25">
      <c r="A102" s="1" t="s">
        <v>48</v>
      </c>
      <c r="B102" s="1" t="s">
        <v>37</v>
      </c>
      <c r="C102" s="1">
        <v>10</v>
      </c>
      <c r="D102" s="16">
        <v>27000</v>
      </c>
    </row>
    <row r="103" spans="1:4" x14ac:dyDescent="0.25">
      <c r="A103" s="1" t="s">
        <v>49</v>
      </c>
      <c r="B103" s="1" t="s">
        <v>36</v>
      </c>
      <c r="C103" s="1">
        <v>11</v>
      </c>
      <c r="D103" s="16">
        <v>18000</v>
      </c>
    </row>
    <row r="104" spans="1:4" x14ac:dyDescent="0.25">
      <c r="B104" s="1" t="s">
        <v>39</v>
      </c>
      <c r="C104" s="1">
        <v>12</v>
      </c>
    </row>
    <row r="105" spans="1:4" x14ac:dyDescent="0.25">
      <c r="C105" s="1">
        <v>13</v>
      </c>
    </row>
    <row r="106" spans="1:4" x14ac:dyDescent="0.25">
      <c r="C106" s="1">
        <v>14</v>
      </c>
    </row>
    <row r="107" spans="1:4" x14ac:dyDescent="0.25">
      <c r="C107" s="1">
        <v>15</v>
      </c>
    </row>
    <row r="108" spans="1:4" x14ac:dyDescent="0.25">
      <c r="C108" s="1">
        <v>16</v>
      </c>
    </row>
    <row r="109" spans="1:4" x14ac:dyDescent="0.25">
      <c r="C109" s="1">
        <v>17</v>
      </c>
    </row>
    <row r="110" spans="1:4" x14ac:dyDescent="0.25">
      <c r="C110" s="1">
        <v>18</v>
      </c>
    </row>
    <row r="111" spans="1:4" x14ac:dyDescent="0.25">
      <c r="C111" s="1">
        <v>19</v>
      </c>
    </row>
    <row r="112" spans="1:4" x14ac:dyDescent="0.25">
      <c r="C112" s="1">
        <v>20</v>
      </c>
    </row>
    <row r="113" spans="3:3" x14ac:dyDescent="0.25">
      <c r="C113" s="1">
        <v>21</v>
      </c>
    </row>
    <row r="114" spans="3:3" x14ac:dyDescent="0.25">
      <c r="C114" s="1">
        <v>22</v>
      </c>
    </row>
    <row r="115" spans="3:3" x14ac:dyDescent="0.25">
      <c r="C115" s="1">
        <v>23</v>
      </c>
    </row>
    <row r="116" spans="3:3" x14ac:dyDescent="0.25">
      <c r="C116" s="1">
        <v>24</v>
      </c>
    </row>
    <row r="117" spans="3:3" x14ac:dyDescent="0.25">
      <c r="C117" s="1">
        <v>25</v>
      </c>
    </row>
    <row r="118" spans="3:3" x14ac:dyDescent="0.25">
      <c r="C118" s="1">
        <v>26</v>
      </c>
    </row>
    <row r="119" spans="3:3" x14ac:dyDescent="0.25">
      <c r="C119" s="1">
        <v>27</v>
      </c>
    </row>
    <row r="120" spans="3:3" x14ac:dyDescent="0.25">
      <c r="C120" s="1">
        <v>28</v>
      </c>
    </row>
    <row r="121" spans="3:3" x14ac:dyDescent="0.25">
      <c r="C121" s="1">
        <v>29</v>
      </c>
    </row>
    <row r="122" spans="3:3" x14ac:dyDescent="0.25">
      <c r="C122" s="1">
        <v>30</v>
      </c>
    </row>
    <row r="123" spans="3:3" x14ac:dyDescent="0.25">
      <c r="C123" s="1">
        <v>31</v>
      </c>
    </row>
  </sheetData>
  <protectedRanges>
    <protectedRange sqref="B7:D9 A16:D30" name="Intervallo1"/>
  </protectedRanges>
  <mergeCells count="8">
    <mergeCell ref="A11:E12"/>
    <mergeCell ref="A1:E1"/>
    <mergeCell ref="A2:E2"/>
    <mergeCell ref="A3:E3"/>
    <mergeCell ref="A4:E4"/>
    <mergeCell ref="B7:D7"/>
    <mergeCell ref="B8:D8"/>
    <mergeCell ref="B9:D9"/>
  </mergeCells>
  <phoneticPr fontId="5" type="noConversion"/>
  <conditionalFormatting sqref="A16:F30">
    <cfRule type="cellIs" dxfId="1" priority="4" operator="greaterThan">
      <formula>0</formula>
    </cfRule>
  </conditionalFormatting>
  <conditionalFormatting sqref="A16:G30">
    <cfRule type="cellIs" dxfId="0" priority="1" operator="greaterThan">
      <formula>0</formula>
    </cfRule>
  </conditionalFormatting>
  <dataValidations count="3">
    <dataValidation type="list" allowBlank="1" showInputMessage="1" showErrorMessage="1" sqref="B16:B30" xr:uid="{139418A0-FE99-4B0C-B92E-56873F2AA949}">
      <formula1>$B$92:$B$104</formula1>
    </dataValidation>
    <dataValidation type="list" allowBlank="1" showInputMessage="1" showErrorMessage="1" sqref="C16:C30" xr:uid="{C6288205-B5A9-41F7-8CC0-2324BCDDD952}">
      <formula1>$C$92:$C$123</formula1>
    </dataValidation>
    <dataValidation type="list" allowBlank="1" showInputMessage="1" showErrorMessage="1" sqref="A16:A30" xr:uid="{F3240636-C609-4B9E-AF11-6DAF9866BC15}">
      <formula1>$A$92:$A$103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TIMESHEET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Emanuela Vassallo</dc:creator>
  <cp:lastModifiedBy>Federica</cp:lastModifiedBy>
  <cp:lastPrinted>2021-05-03T10:37:13Z</cp:lastPrinted>
  <dcterms:created xsi:type="dcterms:W3CDTF">2016-05-21T06:10:21Z</dcterms:created>
  <dcterms:modified xsi:type="dcterms:W3CDTF">2022-03-24T08:37:53Z</dcterms:modified>
</cp:coreProperties>
</file>